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/>
  </bookViews>
  <sheets>
    <sheet name="THANG 1" sheetId="29" r:id="rId1"/>
  </sheets>
  <calcPr calcId="144525"/>
</workbook>
</file>

<file path=xl/calcChain.xml><?xml version="1.0" encoding="utf-8"?>
<calcChain xmlns="http://schemas.openxmlformats.org/spreadsheetml/2006/main">
  <c r="I17" i="29" l="1"/>
  <c r="I19" i="29"/>
  <c r="J19" i="29"/>
  <c r="J11" i="29" l="1"/>
  <c r="J12" i="29"/>
  <c r="J14" i="29"/>
  <c r="J16" i="29"/>
  <c r="J21" i="29"/>
  <c r="J22" i="29"/>
  <c r="J5" i="29"/>
  <c r="Q24" i="29"/>
  <c r="P24" i="29"/>
  <c r="O24" i="29"/>
  <c r="N24" i="29"/>
  <c r="M24" i="29"/>
  <c r="F23" i="29"/>
  <c r="J23" i="29" s="1"/>
  <c r="F22" i="29"/>
  <c r="F21" i="29"/>
  <c r="S21" i="29" s="1"/>
  <c r="F20" i="29"/>
  <c r="S20" i="29" s="1"/>
  <c r="F19" i="29"/>
  <c r="S19" i="29" s="1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H5" i="29"/>
  <c r="F5" i="29"/>
  <c r="I13" i="29" l="1"/>
  <c r="I23" i="29"/>
  <c r="K23" i="29" s="1"/>
  <c r="L23" i="29" s="1"/>
  <c r="R23" i="29" s="1"/>
  <c r="J7" i="29"/>
  <c r="I6" i="29"/>
  <c r="K6" i="29" s="1"/>
  <c r="L6" i="29" s="1"/>
  <c r="R6" i="29" s="1"/>
  <c r="I8" i="29"/>
  <c r="K8" i="29" s="1"/>
  <c r="L8" i="29" s="1"/>
  <c r="R8" i="29" s="1"/>
  <c r="S13" i="29"/>
  <c r="S23" i="29"/>
  <c r="J20" i="29"/>
  <c r="J6" i="29"/>
  <c r="S6" i="29"/>
  <c r="S8" i="29"/>
  <c r="J18" i="29"/>
  <c r="J24" i="29" s="1"/>
  <c r="J13" i="29"/>
  <c r="K13" i="29"/>
  <c r="L13" i="29" s="1"/>
  <c r="R13" i="29" s="1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K11" i="29" s="1"/>
  <c r="L11" i="29" s="1"/>
  <c r="R11" i="29" s="1"/>
  <c r="I14" i="29"/>
  <c r="K14" i="29" s="1"/>
  <c r="L14" i="29" s="1"/>
  <c r="R14" i="29" s="1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S17" i="29" l="1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L24" i="29" l="1"/>
  <c r="R5" i="29"/>
  <c r="R24" i="29" s="1"/>
  <c r="K24" i="29"/>
  <c r="D27" i="29" l="1"/>
  <c r="D26" i="29"/>
</calcChain>
</file>

<file path=xl/sharedStrings.xml><?xml version="1.0" encoding="utf-8"?>
<sst xmlns="http://schemas.openxmlformats.org/spreadsheetml/2006/main" count="46" uniqueCount="44">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</sst>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 vertical="center"/>
    </xf>
    <xf numFmtId="0" fontId="14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top" wrapText="1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workbookViewId="0">
      <selection activeCell="J15" sqref="J15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52" t="s">
        <v>32</v>
      </c>
      <c r="B1" s="53"/>
      <c r="C1" s="53"/>
      <c r="D1" s="53"/>
      <c r="E1" s="53"/>
      <c r="F1" s="53"/>
      <c r="G1" s="52" t="s">
        <v>17</v>
      </c>
      <c r="H1" s="53"/>
      <c r="I1" s="53"/>
      <c r="J1" s="53"/>
      <c r="K1" s="53"/>
      <c r="L1" s="53"/>
      <c r="R1" s="44">
        <v>1490000</v>
      </c>
      <c r="S1" s="43"/>
      <c r="T1" s="43"/>
    </row>
    <row r="2" spans="1:20" ht="45.75" customHeight="1" x14ac:dyDescent="0.25">
      <c r="A2" s="64" t="s">
        <v>42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54" t="s">
        <v>20</v>
      </c>
      <c r="F3" s="55"/>
      <c r="G3" s="54" t="s">
        <v>21</v>
      </c>
      <c r="H3" s="56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67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65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xml:space="preserve"> (C18+D18+F18+H18)*$R$1</f>
        <v>3380810</v>
      </c>
      <c r="J18" s="30">
        <f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67">
        <v>3</v>
      </c>
      <c r="D19" s="26"/>
      <c r="E19" s="26"/>
      <c r="F19" s="33">
        <f t="shared" si="0"/>
        <v>0</v>
      </c>
      <c r="G19" s="27"/>
      <c r="H19" s="29"/>
      <c r="I19" s="30">
        <f xml:space="preserve"> (C19+D19+F19+H19)*$R$1</f>
        <v>4470000</v>
      </c>
      <c r="J19" s="30">
        <f>(C19+D19+F19)*$R$1</f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66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xml:space="preserve"> (C20+D20+F20+H20)*$R$1</f>
        <v>3590900</v>
      </c>
      <c r="J20" s="30">
        <f>(C20+D20+F20)*$R$1</f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xml:space="preserve"> (C21+D21+F21+H21)*$R$1</f>
        <v>2963610</v>
      </c>
      <c r="J21" s="30">
        <f>(C21+D21+F21)*$R$1</f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xml:space="preserve"> (C22+D22+F22+H22)*$R$1</f>
        <v>7436589.9999999991</v>
      </c>
      <c r="J22" s="30">
        <f>(C22+D22+F22)*$R$1</f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xml:space="preserve"> (C23+D23+F23+H23)*$R$1</f>
        <v>4470000</v>
      </c>
      <c r="J23" s="30">
        <f>(C23+D23+F23)*$R$1</f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57" t="s">
        <v>18</v>
      </c>
      <c r="B24" s="58"/>
      <c r="C24" s="58"/>
      <c r="D24" s="58"/>
      <c r="E24" s="58"/>
      <c r="F24" s="58"/>
      <c r="G24" s="58"/>
      <c r="H24" s="58"/>
      <c r="I24" s="59"/>
      <c r="J24" s="19">
        <f>SUM(J5:J23)</f>
        <v>107267186</v>
      </c>
      <c r="K24" s="19">
        <f>SUM(K5:K23)</f>
        <v>235051868.68000001</v>
      </c>
      <c r="L24" s="19">
        <f t="shared" ref="L24:R24" si="8">SUM(L5:L23)</f>
        <v>2350518.6867999998</v>
      </c>
      <c r="M24" s="19">
        <f t="shared" si="8"/>
        <v>0</v>
      </c>
      <c r="N24" s="19">
        <f t="shared" si="8"/>
        <v>0</v>
      </c>
      <c r="O24" s="19">
        <f t="shared" si="8"/>
        <v>0</v>
      </c>
      <c r="P24" s="19">
        <f t="shared" si="8"/>
        <v>0</v>
      </c>
      <c r="Q24" s="19">
        <f t="shared" si="8"/>
        <v>0</v>
      </c>
      <c r="R24" s="19">
        <f t="shared" si="8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63" t="s">
        <v>30</v>
      </c>
      <c r="B26" s="63"/>
      <c r="C26" s="63"/>
      <c r="D26" s="62">
        <f>R24*30%</f>
        <v>705155.60603999987</v>
      </c>
      <c r="E26" s="62"/>
      <c r="F26" s="62"/>
      <c r="G26" s="22"/>
      <c r="L26" s="4"/>
      <c r="M26" s="16"/>
      <c r="N26" s="16"/>
      <c r="O26" s="16"/>
      <c r="P26" s="16"/>
    </row>
    <row r="27" spans="1:20" s="15" customFormat="1" ht="15.75" x14ac:dyDescent="0.25">
      <c r="A27" s="63" t="s">
        <v>31</v>
      </c>
      <c r="B27" s="63"/>
      <c r="C27" s="63"/>
      <c r="D27" s="62">
        <f>R24*70%</f>
        <v>1645363.0807599998</v>
      </c>
      <c r="E27" s="62"/>
      <c r="F27" s="62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61" t="s">
        <v>28</v>
      </c>
      <c r="B28" s="61"/>
      <c r="C28" s="61"/>
      <c r="D28" s="61"/>
      <c r="E28" s="61"/>
      <c r="F28" s="61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68"/>
      <c r="B29" s="68"/>
      <c r="C29" s="68"/>
      <c r="G29" s="20"/>
      <c r="H29" s="20"/>
      <c r="I29" s="20"/>
      <c r="J29" s="20"/>
      <c r="K29" s="20"/>
      <c r="L29" s="61" t="s">
        <v>27</v>
      </c>
      <c r="M29" s="61"/>
      <c r="N29" s="61"/>
      <c r="O29" s="61"/>
      <c r="P29" s="61"/>
      <c r="Q29" s="61"/>
    </row>
    <row r="30" spans="1:20" s="15" customFormat="1" ht="15.75" x14ac:dyDescent="0.25">
      <c r="A30" s="68"/>
      <c r="B30" s="68"/>
      <c r="C30" s="68"/>
      <c r="G30" s="68"/>
      <c r="H30" s="68"/>
      <c r="I30" s="68"/>
      <c r="J30" s="68"/>
      <c r="K30" s="68"/>
      <c r="L30" s="68"/>
    </row>
    <row r="31" spans="1:20" s="15" customFormat="1" ht="15.75" x14ac:dyDescent="0.25">
      <c r="A31" s="68"/>
      <c r="B31" s="68"/>
      <c r="C31" s="68"/>
      <c r="G31" s="68"/>
      <c r="H31" s="68"/>
      <c r="I31" s="68"/>
      <c r="J31" s="68"/>
      <c r="K31" s="68"/>
      <c r="L31" s="68"/>
    </row>
    <row r="32" spans="1:20" s="15" customFormat="1" ht="15.75" x14ac:dyDescent="0.25">
      <c r="A32" s="68"/>
      <c r="B32" s="68"/>
      <c r="C32" s="68"/>
      <c r="G32" s="68"/>
      <c r="H32" s="68"/>
      <c r="I32" s="68"/>
      <c r="J32" s="68"/>
      <c r="K32" s="68"/>
      <c r="L32" s="68"/>
    </row>
    <row r="33" spans="1:18" s="15" customFormat="1" ht="15.75" x14ac:dyDescent="0.25">
      <c r="A33" s="68"/>
      <c r="B33" s="68"/>
      <c r="C33" s="68"/>
      <c r="D33" s="60"/>
      <c r="E33" s="60"/>
      <c r="G33" s="68"/>
      <c r="H33" s="68"/>
      <c r="I33" s="68"/>
      <c r="J33" s="68"/>
      <c r="K33" s="68"/>
      <c r="L33" s="68"/>
    </row>
    <row r="34" spans="1:18" s="15" customFormat="1" ht="15.75" x14ac:dyDescent="0.25">
      <c r="A34" s="69"/>
      <c r="B34" s="68"/>
      <c r="C34" s="69"/>
      <c r="G34" s="69"/>
      <c r="H34" s="69"/>
      <c r="I34" s="69"/>
      <c r="J34" s="69"/>
      <c r="K34" s="69"/>
      <c r="L34" s="69"/>
    </row>
    <row r="35" spans="1:18" s="15" customFormat="1" ht="15.75" x14ac:dyDescent="0.25">
      <c r="A35" s="61" t="s">
        <v>3</v>
      </c>
      <c r="B35" s="61"/>
      <c r="C35" s="61"/>
      <c r="D35" s="61"/>
      <c r="E35" s="61"/>
      <c r="F35" s="61"/>
      <c r="G35" s="20"/>
      <c r="H35" s="20"/>
      <c r="I35" s="20"/>
      <c r="J35" s="20"/>
      <c r="K35" s="61" t="s">
        <v>7</v>
      </c>
      <c r="L35" s="61"/>
      <c r="M35" s="61"/>
      <c r="N35" s="61"/>
      <c r="O35" s="61"/>
      <c r="P35" s="61"/>
      <c r="Q35" s="61"/>
      <c r="R35" s="61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A24:I24"/>
    <mergeCell ref="A1:F1"/>
    <mergeCell ref="G1:L1"/>
    <mergeCell ref="A2:R2"/>
    <mergeCell ref="E3:F3"/>
    <mergeCell ref="G3:H3"/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2020-01-14T04:32:17Z</cp:lastPrinted>
  <dcterms:created xsi:type="dcterms:W3CDTF">2017-08-14T00:21:34Z</dcterms:created>
  <dcterms:modified xsi:type="dcterms:W3CDTF">2020-01-14T05:05:37Z</dcterms:modified>
</cp:coreProperties>
</file>